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K:\Electoral Services\Polling District &amp; Place Review\2023 Review\Redditch\4. Publishing Conclusions\"/>
    </mc:Choice>
  </mc:AlternateContent>
  <xr:revisionPtr revIDLastSave="0" documentId="13_ncr:1_{C87B6CE3-AC0F-43AA-BA47-84DFCE4CA5C9}" xr6:coauthVersionLast="47" xr6:coauthVersionMax="47" xr10:uidLastSave="{00000000-0000-0000-0000-000000000000}"/>
  <bookViews>
    <workbookView xWindow="48480" yWindow="-120" windowWidth="25440" windowHeight="15390" xr2:uid="{00000000-000D-0000-FFFF-FFFF00000000}"/>
  </bookViews>
  <sheets>
    <sheet name="Sheet1" sheetId="1" r:id="rId1"/>
    <sheet name="Sheet2" sheetId="2" r:id="rId2"/>
    <sheet name="Sheet3" sheetId="3" r:id="rId3"/>
  </sheets>
  <definedNames>
    <definedName name="_xlnm.Print_Area" localSheetId="0">Sheet1!$A$1:$J$40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C36" i="1"/>
  <c r="C32" i="1"/>
  <c r="C28" i="1"/>
  <c r="C25" i="1"/>
  <c r="C21" i="1"/>
  <c r="C17" i="1"/>
  <c r="C13" i="1"/>
  <c r="C9" i="1"/>
</calcChain>
</file>

<file path=xl/sharedStrings.xml><?xml version="1.0" encoding="utf-8"?>
<sst xmlns="http://schemas.openxmlformats.org/spreadsheetml/2006/main" count="300" uniqueCount="200">
  <si>
    <t>Polling District</t>
  </si>
  <si>
    <t>Parish</t>
  </si>
  <si>
    <t>Woodrow</t>
  </si>
  <si>
    <t>Papermill</t>
  </si>
  <si>
    <t>Abbeydale Community Club</t>
  </si>
  <si>
    <t>Redditch Baptist Church</t>
  </si>
  <si>
    <t>Astwood Bank</t>
  </si>
  <si>
    <t>Hunt End</t>
  </si>
  <si>
    <t>AFA</t>
  </si>
  <si>
    <t>AFB</t>
  </si>
  <si>
    <t>AFC</t>
  </si>
  <si>
    <t>Feckenham</t>
  </si>
  <si>
    <t>Astwood Bank Church Hall</t>
  </si>
  <si>
    <t>Feckenham Village Hall</t>
  </si>
  <si>
    <t>Foxlydiate</t>
  </si>
  <si>
    <t>Batchley Community Centre</t>
  </si>
  <si>
    <t>Central</t>
  </si>
  <si>
    <t>Smallwood</t>
  </si>
  <si>
    <t>Southcrest</t>
  </si>
  <si>
    <t>CEA</t>
  </si>
  <si>
    <t>CEB</t>
  </si>
  <si>
    <t>CEC</t>
  </si>
  <si>
    <t>Southcrest Evangelical Church</t>
  </si>
  <si>
    <t>Bentley Close Communal Room</t>
  </si>
  <si>
    <t>Church Hill Community Centre</t>
  </si>
  <si>
    <t>Marlfield Barn</t>
  </si>
  <si>
    <t>Crabbs Cross</t>
  </si>
  <si>
    <t>Walkwood</t>
  </si>
  <si>
    <t>Callow Hill</t>
  </si>
  <si>
    <t>Gazebo at Callow Hill</t>
  </si>
  <si>
    <t>Greenlands</t>
  </si>
  <si>
    <t>Woodrow Community Centre</t>
  </si>
  <si>
    <t>Oakenshaw North</t>
  </si>
  <si>
    <t>Oakenshaw South</t>
  </si>
  <si>
    <t>Rocklands Social Club</t>
  </si>
  <si>
    <t>Oakenshaw Community Centre</t>
  </si>
  <si>
    <t>HOA</t>
  </si>
  <si>
    <t>HOB</t>
  </si>
  <si>
    <t>Harry Taylor House</t>
  </si>
  <si>
    <t>Matchborough West</t>
  </si>
  <si>
    <t>Matchborough East Community Centre</t>
  </si>
  <si>
    <t>Matchborough Meeting Rooms</t>
  </si>
  <si>
    <t>Webheath</t>
  </si>
  <si>
    <t>Webheath Village Hall</t>
  </si>
  <si>
    <t>Winyates</t>
  </si>
  <si>
    <t>Winyates East</t>
  </si>
  <si>
    <t>Winyates Green</t>
  </si>
  <si>
    <t>WIA</t>
  </si>
  <si>
    <t>WIB</t>
  </si>
  <si>
    <t>WIC</t>
  </si>
  <si>
    <t>Tenacres Childrens Centre</t>
  </si>
  <si>
    <t>Winyates Green Community Centre</t>
  </si>
  <si>
    <t>Polling District Code</t>
  </si>
  <si>
    <t>Windmill Community Centre</t>
  </si>
  <si>
    <t>Headless Cross &amp; Oakenshaw</t>
  </si>
  <si>
    <t>Astwood Bank &amp; Feckenham</t>
  </si>
  <si>
    <t>Proposed Polling Place</t>
  </si>
  <si>
    <t>AFD</t>
  </si>
  <si>
    <t>The Red Lion, Hunt End</t>
  </si>
  <si>
    <t>Crabbs Cross Methodist Church</t>
  </si>
  <si>
    <t>Ward Electorate</t>
  </si>
  <si>
    <t>Batchley &amp; Brockhill</t>
  </si>
  <si>
    <t>BBA</t>
  </si>
  <si>
    <t>BBB</t>
  </si>
  <si>
    <t>BBC</t>
  </si>
  <si>
    <t>BBD</t>
  </si>
  <si>
    <t>Brockhill</t>
  </si>
  <si>
    <t>Batchley Brook</t>
  </si>
  <si>
    <t>Batchley</t>
  </si>
  <si>
    <t>Holyoakes Fields First School</t>
  </si>
  <si>
    <t>Bridley Moor &amp; Batchley Social Club</t>
  </si>
  <si>
    <t>Gospel Hall Church</t>
  </si>
  <si>
    <t>CED</t>
  </si>
  <si>
    <t>St Stephen's</t>
  </si>
  <si>
    <t>Pitcheroak</t>
  </si>
  <si>
    <t>Greenlands &amp; Lakeside</t>
  </si>
  <si>
    <t>Abbeydale</t>
  </si>
  <si>
    <t>Lakeside</t>
  </si>
  <si>
    <t>Lodge Park</t>
  </si>
  <si>
    <t>GLA</t>
  </si>
  <si>
    <t>GLB</t>
  </si>
  <si>
    <t>GLC</t>
  </si>
  <si>
    <t>GLD</t>
  </si>
  <si>
    <t>Lodge Park Social Club</t>
  </si>
  <si>
    <t>St John's Church Hall</t>
  </si>
  <si>
    <t>Headless Cross</t>
  </si>
  <si>
    <t>Wirehill</t>
  </si>
  <si>
    <t>MWA</t>
  </si>
  <si>
    <t>MWB</t>
  </si>
  <si>
    <t>MWC</t>
  </si>
  <si>
    <t>North</t>
  </si>
  <si>
    <t xml:space="preserve">Matchborough &amp; Woodrow </t>
  </si>
  <si>
    <t>Bordesley</t>
  </si>
  <si>
    <t>Church Hill North</t>
  </si>
  <si>
    <t>Moon's Moat</t>
  </si>
  <si>
    <t>NRA</t>
  </si>
  <si>
    <t>NRD</t>
  </si>
  <si>
    <t>The Abbey Hotel</t>
  </si>
  <si>
    <t>St Andrew's Methodist Church</t>
  </si>
  <si>
    <t>Webheath &amp; Callow Hill</t>
  </si>
  <si>
    <t>Upper Norgrove</t>
  </si>
  <si>
    <t>WCA</t>
  </si>
  <si>
    <t>WCB</t>
  </si>
  <si>
    <t>WCC</t>
  </si>
  <si>
    <t>St Philip's Church</t>
  </si>
  <si>
    <t>Winyates West</t>
  </si>
  <si>
    <t>Ipsley</t>
  </si>
  <si>
    <t>WID</t>
  </si>
  <si>
    <t>Arrow Valley First School</t>
  </si>
  <si>
    <t>The Old Rectory Hotel</t>
  </si>
  <si>
    <t>C. Warhurst/B. Clayton</t>
  </si>
  <si>
    <t>Current Ward Councillor (based on current Wards)</t>
  </si>
  <si>
    <t>S. Akbar/C. Holz</t>
  </si>
  <si>
    <t>Current Ward</t>
  </si>
  <si>
    <t xml:space="preserve">J. Baker/L. Harrison/K. Miles </t>
  </si>
  <si>
    <t>Batchley &amp; Brockhill/Central</t>
  </si>
  <si>
    <t>J. Baker/L. Harrison/K. Miles 
I. Altaf/S. Harvey</t>
  </si>
  <si>
    <t xml:space="preserve">We recommend that the centre continues to be used as a polling place and have extended the polling district to the North. Batchley Community Centre is a large community building located within the polling district. No issues of concern were raised by any of the Returning Officer’s staff. </t>
  </si>
  <si>
    <t xml:space="preserve">This is a new polling servicing the west of the ward. A new polling place has been suggested. The building has been visited and found that it is a suitable location and would make an ideal polling place. The use for polling purposes will need confirmation from the Trustees of the Hall. </t>
  </si>
  <si>
    <t>Central/Lodge Park</t>
  </si>
  <si>
    <t>I. Altaf/S. Harvey</t>
  </si>
  <si>
    <t>I. Altaf/S. Harvey
A. Fry/T.Pearman</t>
  </si>
  <si>
    <t>Electorate</t>
  </si>
  <si>
    <t>Abbey</t>
  </si>
  <si>
    <t>Lodge Park/Greenlands</t>
  </si>
  <si>
    <t>A. Fry/T.Pearman</t>
  </si>
  <si>
    <t xml:space="preserve">S.Khan/M.Stringfellow </t>
  </si>
  <si>
    <t>A. Fry/T.Pearman
J.Begum/J.Kane/E.Marshall</t>
  </si>
  <si>
    <t>Recommended no changes to the polling district boundary. Lodge Park Social Club is well known as a polling place by the electorate. No issues or concerns were raised by any of the Returning Officer’s staff.</t>
  </si>
  <si>
    <t>J.Beecham/I.Woodall/J.Barker-Smith</t>
  </si>
  <si>
    <t>Headless Cross &amp; Oakenshaw/Greenlands</t>
  </si>
  <si>
    <t>J.Begum/J.Kane/E.Marshall</t>
  </si>
  <si>
    <t>J.Beecham/I.Woodall/J.Barker-Smith
J.Begum/J.Kane/E.Marshall</t>
  </si>
  <si>
    <t>Oakenshaw North is mostly unchanged except for the removal of Ellerdene Close, with no proposed change to the polling place. Oakenshaw Community Centre is a large community building located within the polling district. No issues or concerns were raised by any of the Returning Officer’s staff. It was Rated 5/5 for Staff 5/5 for Electors at elections in May 2023.</t>
  </si>
  <si>
    <t>The Electoral Matters Committee have asked officers to look at the feasibility of a polling place at one of the following locations:
a) Atworth Close
b) Woodrow Drive
c) Oakdale Close
The polling district is recommended to be named Wirehill.</t>
  </si>
  <si>
    <t>Matchborough</t>
  </si>
  <si>
    <t>A.Fogg/J.Spilsbury</t>
  </si>
  <si>
    <t>Recommended that no changes are made to either the boundaries of the polling district, or the polling place for Matchborough East. No issues or concerns were raised by any of the Returning Officer’s staff. It was Rated 5/5 for Staff 5/5 for Electors at elections in May 2023.</t>
  </si>
  <si>
    <t>The Ipsley area is no longer included in the polling district. Recommended that no further changes are made to either the boundaries of the polling district, or the polling place for Matchborough West. Matchborough Meeting Rooms is convenient for the local electorate. No issues or concerns were raised by any of the Returning Officer’s staff. It was Rated 5/5 for Staff 5/5 for Electors at elections in May 2023.</t>
  </si>
  <si>
    <t>The polling district has been created by merging both parts of the previously Greenlands polling districts which are now contained within the Matchborough &amp; Woodrow ward. Recommended that no changes are made to the polling place within the newly devised district. Woodrow Community centre is located centrally within the polling district and therefore convenient for the local electorate. No issues or concerns were raised by any of the Returning Officer’s staff. It was Rated 5/5 for Staff 4/5 for Electors at elections in May 2023.</t>
  </si>
  <si>
    <t>Church Hill/Abbey</t>
  </si>
  <si>
    <t>Church Hill</t>
  </si>
  <si>
    <t xml:space="preserve">K.Ashley/J.Fardoe/B.Hartnett
S.Khan/M.Stringfellow </t>
  </si>
  <si>
    <t>K.Ashley/J.Fardoe/B.Hartnett</t>
  </si>
  <si>
    <t xml:space="preserve"> Recommend that the polling district be extended to incorporate the Paper Mill Hill areas to negate the use of the portable building on Rush Lane. Marlfield Barn is in a suitable location which is accessible for all those in the suggested polling district. No issues or concerns were raised by any of the Returning Officer’s staff. </t>
  </si>
  <si>
    <t xml:space="preserve">Recommended that the polling district be extended to incorporate the Church Hill North area to negate the use of the portable building on Jersey Close. St Andrew's Church is in a suitable location which is accessible for all those in the suggested polling district. No issues or concerns were raised by any of the Returning Officer’s staff.  It was Rated 5/5 for Staff 5/5 for Electors at elections in May 2023. </t>
  </si>
  <si>
    <t>West</t>
  </si>
  <si>
    <t>West/Crabbs Cross</t>
  </si>
  <si>
    <t>M.Dormer/G.Monaco</t>
  </si>
  <si>
    <t>C.Holz/S.Akbar</t>
  </si>
  <si>
    <t>M.Dormer/G.Monaco
C.Holz/S.Akbar</t>
  </si>
  <si>
    <t>It is proposed that the polling district of Webheath be split in to two polling districts with St Philip’s Church proposed as the polling place for the western district and Webheath Village Hall for the eastern district. It is proposed that the boundary be placed from Callow Hill in the south along Green Lane, up to Heathfield Road, encompassing a row of dwellings on this road, then it would cut through to Springvale Road. Here the properties to the west of Springvale, Packwood, Neighbrook, Lordswood, Knightsford, Sydnal, Shaws, Hennals/Brotherton would be included whereas the opposite side of the road would remain in the Webheath polling district. This boundary would then encompass all of Brichfield Road northwest towards Bromsgrove.
Officers have visited St Philip's Church and noted that it would be suitable as a polling station.</t>
  </si>
  <si>
    <t xml:space="preserve"> Recommended that no changes are made to either the boundaries of the polling district other than the incorporation of the commercial area which has no effect on the electorate.  The Community Centre is a suitable venue and well-liked by staff and the electorate. No issues or concerns were raised by any of the Returning Officer’s staff. It was Rated 5/5 for Staff 5/5 for Electors at elections in May 2023. </t>
  </si>
  <si>
    <t xml:space="preserve">See WCA above. Webheath Village Hall is a large community building located centrally within the polling district. The hall is well known as a polling place by the electorate. No issues of concerns were raised by any of the Returning Officer’s staff. No  issues or concerns were raised by any of the Returning Officer’s staff. It was Rated 4/5 for Staff 5/5 for Electors at elections in May 2023. 
</t>
  </si>
  <si>
    <t xml:space="preserve">The polling district remains the same minus a small change on the west of the polling district moving a small number of properties to WCD. Windmill Community is a large, accessible building within the polling district. The centre is known as a polling place by the electorate. No  issues or concerns were raised by any of the Returning Officer’s staff apart from the external automatic door. It was Rated 5/5 for Staff 5/5 for Electors at elections in May 2023. </t>
  </si>
  <si>
    <t xml:space="preserve">See WCC above, in addition the proposed polling district the boundary has been moved north to encompass the houses on Lower Grinsty Lane. The boundary has also been moved to cover the entirety of Redditch Golf Club's course for ease as well as the Walkwood Coppice. The Gazebo at Callow Hill is a smaller station with some accessibility issues. However, it is extremely convenient for the local electorate. No further  issues or concerns were raised by any of the Returning Officer’s staff. It was Rated 5/5 for Staff 5/5 for Electors at elections in May 2023. </t>
  </si>
  <si>
    <t>Winyates/Matchborough</t>
  </si>
  <si>
    <t>L.Court/P.Flemming/A.Lovell</t>
  </si>
  <si>
    <t>L.Court/P.Flemming/A.Lovell
A.Fogg/J.Spilsbury</t>
  </si>
  <si>
    <t xml:space="preserve">Recommended that no changes are made to either the boundaries of the polling district, or the polling place for Winyates East. Tenacres is well known as a polling place by the electorate and was preferred as a venue compared to the Winyates Centre used in May 2022. No issues of concerns were raised by any of the Returning Officer’s staff. It was Rated 5/5 for Staff 5/5 for Electors at elections in May 2023. </t>
  </si>
  <si>
    <t>Recommend that no changes are made to either the boundaries of the polling district, or the polling place for Winyates Green. Winyates Green Community Centre is a community building located centrally within the polling district. The centre is well known as a polling place by the electorate. No issues of concerns were raised by any of the Returning Officer’s staff.</t>
  </si>
  <si>
    <t>Recommend that no changes are made to either the boundaries of the polling district, or the polling place for Astwood Bank. Astwood Bank Church Hall is located centrally within Astwood Bank. Whilst having limited parking, the hall is well known as a polling place by the electorate and identified as the most suitable venue in the area.  It was rated 4/5 for Staff 5/5 for Electors at elections in May 2023.</t>
  </si>
  <si>
    <t>The school is situated in the new residential area within the polling district. This would replace the portable building at Burrington Close. It was noted that the use of the school is not ideal especially as it is at the top of the hill, however it was thought that this would be preferable than using a portable building.</t>
  </si>
  <si>
    <t>The premises have been visited and identified that the club is a suitable venue for a polling station with good accessibility and facilities, with enough space for multiple polling stations. It is recommended that this be used as the polling place as it is at the centre of the polling district. This would replace the portable building at Carthorse Lane.</t>
  </si>
  <si>
    <r>
      <t>Residents formally in the St George's polling district in the small area below the Coventry Highway are placed into the CEA polling district. Redditch Baptist Church is well known as a polling station for this polling district.  No change to the polling place is proposed</t>
    </r>
    <r>
      <rPr>
        <b/>
        <sz val="11"/>
        <color theme="1"/>
        <rFont val="Calibri"/>
        <family val="2"/>
        <scheme val="minor"/>
      </rPr>
      <t xml:space="preserve">. </t>
    </r>
    <r>
      <rPr>
        <sz val="11"/>
        <color theme="1"/>
        <rFont val="Calibri"/>
        <family val="2"/>
        <scheme val="minor"/>
      </rPr>
      <t>No issues or concerns were raised by any of the Returning Officer’s staff.</t>
    </r>
  </si>
  <si>
    <t>No changes are proposed to the CED district, although those previously in the district on the Bromsgrove road/Vicarage Crescent have now
moved in to the Batchley and Brockhill ward. Bentley Close Communal Room is well known as a polling station for this polling district. No change to the polling place is proposed. No issues or concerns were raised by any of the Returning Officer’s staff.</t>
  </si>
  <si>
    <t>There has been a small boundary change to move those on the northern side of Parsons Road as well as those on Beaufort Street and Old Crest Avenue into the district for convenience of polling place. The REDI Centre is well known as a polling station for this polling district. No change to the polling place is proposed. No issues or concerns were raised by any of the Returning Officer’s staff.</t>
  </si>
  <si>
    <t>There is the small change of those moving into CEB above. As a polling place, Southcrest Evangelical Church is well known as a polling place by the electorate and therefore its continued use is recommended. No issues or concerns were raised by any of the Returning Officer’s staff.</t>
  </si>
  <si>
    <t>Recommended that the polling district boundary moves to the A4189. Harry Taylor House is well known as a polling place by the electorate. No issues or concerns were raised by any of the Returning Officer’s staff.</t>
  </si>
  <si>
    <t>Recommended that no changes are made to either the boundaries of the polling district, or the polling place. The building is well known as a polling place by the electorate. Although there were some lighting issues at the elections in May 2023 it is still thought to be the best option as a polling place.</t>
  </si>
  <si>
    <t>The Vaynor and Birchfield polling districts have been combined as well as the inclusion of Ellerdene Close to create a Headless Cross polling district with Rocklands Social Club (the most suitable venue) proposed as the polling place. No issues or concerns were raised by any of the Returning Officer’s staff. It was Rated 5/5 for Staff 4/5 for Electors at elections in May 2023.</t>
  </si>
  <si>
    <t>It is recommended that the Red Lion be used as the polling place as it is at the centre of the polling district. This would replace the portable building at Banners Lane. Complaints have been received about the portable building and where it is sited and this option would be considerably cheaper. Officers have visited The Red Lion and noted that the marquee at the back would be suitable as a polling place.</t>
  </si>
  <si>
    <t>It is recommended that this be used as the polling place as it is within the polling district and electors have only used the Windmill Community Centre once before. Officers have visited Crabbs Cross Methodist Church and noted that it would be suitable as a polling place.</t>
  </si>
  <si>
    <t>No Change to the polling place as it is within the polling district. It was rated 5/5 for Staff 5/5 for Electors at elections in May 2023.</t>
  </si>
  <si>
    <t>Aware that portable buildings are not the most suitable polling places, Electoral Matters Committee  have been unable to locate an alternative within the polling district. It is therefore recommended the continued use of the polling place. It was initially thought to include the part of the old GRP polling district in this polling district, however Electoral Matters Committee have requested officers look at creating an extra polling district with it's own polling place (see below). If something suitable cannot be found the Portable building in Grangers Lane is recommended.</t>
  </si>
  <si>
    <t>Polling district NRA is proposed for properties on Hither Green Lane as this residential area is totally separate to the rest of the ward which presents an obstacle for voting in person. It is proposed that the Abbey Hotel is used as a polling place for this polling district. Officers have visited the hotel and have found suitable rooms for polling.</t>
  </si>
  <si>
    <t>The changes made to the polling district (south of a number of  closes off Lowlands Lane) decrease the electorate at the polling station which may assist with some concerns for parking at the polling place. Arrow Valley First School is well known as a polling place by the electorate and was preferred as a venue compared to the Winyates Centre used in May 2022. It is noted that the lighting issues will need to be addressed, particularly if the station is used during winter months. Whilst lighting and fencing may incur additional costs, it is felt that the cost is still reasonable and allows for the school to remain open.</t>
  </si>
  <si>
    <t>The new recommended polling district is the area included from the review which was in the old Matchborough Ward and has been extended to include closes off Lowlands Lane to the north of the Warwick Highway. The suggested polling place for this revised district is The Old Rectory Hotel. Officers have visited the site and found it suitable to be a polling place. There are concerns about availability for unscheduled polls.</t>
  </si>
  <si>
    <t>This is part of the GRA polling district of the current Greenlands Ward. It is proposed to keep this but move the northern boundary to the A4189. St John's Church Hall is well known as a polling place by the electorate. No major issues or concerns were raised by any of the Returning Officer’s staff.</t>
  </si>
  <si>
    <t>Ward
 (from May 2024)</t>
  </si>
  <si>
    <t>Matchborough East</t>
  </si>
  <si>
    <t>REDI Centre</t>
  </si>
  <si>
    <t xml:space="preserve">                            Redditch Statutory Polling District &amp; Polling Place Review 2023</t>
  </si>
  <si>
    <t>RR2 6 /10/23: Didn't vote last time as too far and particularly too hilly. Suggest that the flat route to the Methodist Church would be more easily accessible for all on or near the top of the hill on Evesham Road, and it is on the bus route for those of us with passes.</t>
  </si>
  <si>
    <t>RR3 6/10/23: While I understand the important Town Centre landmark of St Stephen's and the useful polling place at the Baptist Church nearby - this part of the new Central Ward could be named 'Town Centre District'. Of course I realise the Town Centre area is/was in Abbey Ward!</t>
  </si>
  <si>
    <t>HOC (HOC2)</t>
  </si>
  <si>
    <t>HOD (HOC2)</t>
  </si>
  <si>
    <t>NRB (NRB2)</t>
  </si>
  <si>
    <t>NRC (NRC2)</t>
  </si>
  <si>
    <t>WCD (WCD2)</t>
  </si>
  <si>
    <t>RR4 12/11/23: I have no issues with the locations for the polling stations in Greenlands and Woodrow.</t>
  </si>
  <si>
    <t>Review Responses Received date and comments</t>
  </si>
  <si>
    <t>Local Review Comments endorsed by (Acting) Returning Officer and Electoral Matters Committee</t>
  </si>
  <si>
    <t>RR1 3/10/23: Happy. I'm glad you are supporting church in Webheath.</t>
  </si>
  <si>
    <t>Note: Due to the Local Boundary Commission for England has carried out a Ward Boundary Review many Wards in the Borough have changed and will come into force at elections in May 2024.
Current Wards and relevant current Councillors are included for information.
Polling Districts with bracketed codes relate to those where the County Division boundary (not part of this review) divides it.</t>
  </si>
  <si>
    <t>Final Recommendations</t>
  </si>
  <si>
    <t>As Local Review</t>
  </si>
  <si>
    <t>Submission was considered but Committee decided to remain with the outcome of the Local Review.</t>
  </si>
  <si>
    <t>Committee to decided to create Polling District HOD with potentail polling place at Atworth Close pending landowners approval. Alternative is Grangers Lane Polling Place.</t>
  </si>
  <si>
    <t>Portable Building Grangers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</si>
</sst>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20"/>
      <color theme="1"/>
      <name val="Calibri"/>
      <family val="2"/>
      <scheme val="minor"/>
    </font>
    <font>
      <sz val="14"/>
      <color theme="1" tint="0.14999847407452621"/>
      <name val="Calibri"/>
      <family val="2"/>
      <scheme val="minor"/>
    </font>
    <font>
      <sz val="14"/>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0" fillId="0" borderId="0" xfId="0" applyAlignment="1">
      <alignment wrapText="1"/>
    </xf>
    <xf numFmtId="0" fontId="2" fillId="0" borderId="0" xfId="0" applyFont="1" applyAlignment="1">
      <alignment horizontal="center" vertical="top"/>
    </xf>
    <xf numFmtId="0" fontId="3" fillId="2" borderId="3" xfId="0" applyFont="1" applyFill="1" applyBorder="1" applyAlignment="1">
      <alignment horizontal="center" vertical="top" wrapText="1"/>
    </xf>
    <xf numFmtId="0" fontId="1" fillId="3" borderId="2" xfId="0" applyFont="1" applyFill="1" applyBorder="1" applyAlignment="1">
      <alignment horizontal="left" wrapText="1"/>
    </xf>
    <xf numFmtId="0" fontId="0" fillId="3" borderId="1" xfId="0" applyFill="1" applyBorder="1" applyAlignment="1">
      <alignment horizontal="left" vertical="top" wrapText="1"/>
    </xf>
    <xf numFmtId="0" fontId="1" fillId="4" borderId="2" xfId="0" applyFont="1" applyFill="1" applyBorder="1" applyAlignment="1">
      <alignment horizontal="left" wrapText="1"/>
    </xf>
    <xf numFmtId="0" fontId="0" fillId="4" borderId="1" xfId="0" applyFill="1" applyBorder="1" applyAlignment="1">
      <alignment horizontal="left" vertical="top" wrapText="1"/>
    </xf>
    <xf numFmtId="0" fontId="0" fillId="4" borderId="2" xfId="0" applyFill="1" applyBorder="1" applyAlignment="1">
      <alignment horizontal="left" wrapText="1"/>
    </xf>
    <xf numFmtId="0" fontId="0" fillId="3" borderId="2" xfId="0" applyFill="1" applyBorder="1" applyAlignment="1">
      <alignment horizontal="left" wrapText="1"/>
    </xf>
    <xf numFmtId="0" fontId="0" fillId="3" borderId="2" xfId="0" applyFill="1" applyBorder="1" applyAlignment="1">
      <alignment wrapText="1"/>
    </xf>
    <xf numFmtId="0" fontId="0" fillId="3" borderId="1" xfId="0" applyFill="1" applyBorder="1" applyAlignment="1">
      <alignment vertical="top" wrapText="1"/>
    </xf>
    <xf numFmtId="0" fontId="0" fillId="4" borderId="1" xfId="0" applyFill="1" applyBorder="1" applyAlignment="1">
      <alignment vertical="top" wrapText="1"/>
    </xf>
    <xf numFmtId="0" fontId="0" fillId="4" borderId="2" xfId="0" applyFill="1" applyBorder="1" applyAlignment="1">
      <alignment wrapText="1"/>
    </xf>
    <xf numFmtId="0" fontId="0" fillId="4" borderId="5" xfId="0" applyFill="1" applyBorder="1" applyAlignment="1">
      <alignment vertical="top" wrapText="1"/>
    </xf>
    <xf numFmtId="0" fontId="0" fillId="3" borderId="2" xfId="0" applyFill="1" applyBorder="1" applyAlignment="1">
      <alignment vertical="top" wrapText="1"/>
    </xf>
    <xf numFmtId="0" fontId="0" fillId="3" borderId="5" xfId="0" applyFill="1" applyBorder="1" applyAlignment="1">
      <alignment vertical="top" wrapText="1"/>
    </xf>
    <xf numFmtId="0" fontId="0" fillId="3" borderId="7" xfId="0" applyFill="1" applyBorder="1" applyAlignment="1">
      <alignment horizontal="left" vertical="top" wrapText="1"/>
    </xf>
    <xf numFmtId="0" fontId="0" fillId="3" borderId="5" xfId="0" applyFill="1" applyBorder="1" applyAlignment="1">
      <alignment horizontal="left" vertical="top" wrapText="1"/>
    </xf>
    <xf numFmtId="0" fontId="3" fillId="2" borderId="8" xfId="0" applyFont="1" applyFill="1" applyBorder="1" applyAlignment="1">
      <alignment horizontal="center" vertical="top" wrapText="1"/>
    </xf>
    <xf numFmtId="0" fontId="2" fillId="0" borderId="4"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vertical="top"/>
    </xf>
  </cellXfs>
  <cellStyles count="1">
    <cellStyle name="Normal" xfId="0" builtinId="0"/>
  </cellStyles>
  <dxfs count="15">
    <dxf>
      <alignment vertical="top" textRotation="0" wrapText="1" indent="0" justifyLastLine="0" readingOrder="0"/>
      <border diagonalUp="0" diagonalDown="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right style="thin">
          <color indexed="64"/>
        </right>
        <top style="thin">
          <color indexed="64"/>
        </top>
        <bottom style="thin">
          <color indexed="64"/>
        </bottom>
      </border>
    </dxf>
    <dxf>
      <font>
        <b/>
      </font>
      <alignment horizontal="left" vertical="top" textRotation="0" wrapText="1" indent="0" justifyLastLine="0" shrinkToFit="0" readingOrder="0"/>
    </dxf>
    <dxf>
      <alignment vertical="top" textRotation="0" wrapText="1" indent="0" justifyLastLine="0" readingOrder="0"/>
      <border diagonalUp="0" diagonalDown="0" outline="0">
        <left/>
        <right/>
        <top style="thin">
          <color indexed="64"/>
        </top>
        <bottom style="thin">
          <color indexed="64"/>
        </bottom>
      </border>
    </dxf>
    <dxf>
      <fill>
        <patternFill patternType="solid">
          <fgColor indexed="64"/>
          <bgColor theme="0" tint="-0.249977111117893"/>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fill>
        <patternFill patternType="solid">
          <fgColor indexed="64"/>
          <bgColor theme="0" tint="-0.249977111117893"/>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vertical="top" textRotation="0" wrapText="1" indent="0" justifyLastLine="0" readingOrder="0"/>
    </dxf>
    <dxf>
      <font>
        <strike val="0"/>
        <outline val="0"/>
        <shadow val="0"/>
        <u val="none"/>
        <vertAlign val="baseline"/>
        <sz val="14"/>
        <color theme="1" tint="0.14999847407452621"/>
        <name val="Calibri"/>
        <scheme val="minor"/>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L40" totalsRowShown="0" headerRowDxfId="14" dataDxfId="13" tableBorderDxfId="12">
  <tableColumns count="12">
    <tableColumn id="12" xr3:uid="{8C6F8FA0-9038-4B01-A0FB-A98F247C53BB}" name="Current Ward" dataDxfId="11"/>
    <tableColumn id="7" xr3:uid="{DEE5766B-023B-4B8A-A9C6-3F37120A902E}" name="Current Ward Councillor (based on current Wards)" dataDxfId="10"/>
    <tableColumn id="1" xr3:uid="{00000000-0010-0000-0000-000001000000}" name="Ward Electorate" dataDxfId="9"/>
    <tableColumn id="11" xr3:uid="{00000000-0010-0000-0000-00000B000000}" name="Electorate" dataDxfId="8"/>
    <tableColumn id="2" xr3:uid="{00000000-0010-0000-0000-000002000000}" name="Ward_x000a_ (from May 2024)" dataDxfId="7"/>
    <tableColumn id="3" xr3:uid="{00000000-0010-0000-0000-000003000000}" name="Polling District" dataDxfId="6"/>
    <tableColumn id="4" xr3:uid="{00000000-0010-0000-0000-000004000000}" name="Polling District Code" dataDxfId="5"/>
    <tableColumn id="5" xr3:uid="{00000000-0010-0000-0000-000005000000}" name="Parish" dataDxfId="4"/>
    <tableColumn id="8" xr3:uid="{00000000-0010-0000-0000-000008000000}" name="Proposed Polling Place" dataDxfId="3"/>
    <tableColumn id="9" xr3:uid="{00000000-0010-0000-0000-000009000000}" name="Local Review Comments endorsed by (Acting) Returning Officer and Electoral Matters Committee" dataDxfId="2"/>
    <tableColumn id="15" xr3:uid="{00000000-0010-0000-0000-00000F000000}" name="Review Responses Received date and comments" dataDxfId="1"/>
    <tableColumn id="6" xr3:uid="{51D850A8-48EE-4FA8-9867-00F9372836C9}" name="Final Recommendations" dataDxfId="0"/>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0"/>
  <sheetViews>
    <sheetView tabSelected="1" topLeftCell="C1" workbookViewId="0">
      <selection activeCell="K40" sqref="K40"/>
    </sheetView>
  </sheetViews>
  <sheetFormatPr defaultRowHeight="14.25" x14ac:dyDescent="0.45"/>
  <cols>
    <col min="1" max="1" width="23.265625" customWidth="1"/>
    <col min="2" max="2" width="28.3984375" customWidth="1"/>
    <col min="3" max="3" width="15.73046875" customWidth="1"/>
    <col min="4" max="4" width="13" customWidth="1"/>
    <col min="5" max="5" width="13.3984375" customWidth="1"/>
    <col min="6" max="6" width="13.59765625" customWidth="1"/>
    <col min="7" max="7" width="19.265625" customWidth="1"/>
    <col min="8" max="8" width="11.1328125" customWidth="1"/>
    <col min="9" max="9" width="28.3984375" customWidth="1"/>
    <col min="10" max="10" width="42.3984375" customWidth="1"/>
    <col min="11" max="11" width="48.265625" customWidth="1"/>
    <col min="12" max="12" width="27.33203125" customWidth="1"/>
  </cols>
  <sheetData>
    <row r="2" spans="1:12" ht="75" customHeight="1" thickBot="1" x14ac:dyDescent="0.5">
      <c r="A2" s="20" t="s">
        <v>182</v>
      </c>
      <c r="B2" s="20"/>
      <c r="C2" s="20"/>
      <c r="D2" s="20"/>
      <c r="E2" s="20"/>
      <c r="F2" s="20"/>
      <c r="G2" s="20"/>
      <c r="H2" s="20"/>
      <c r="I2" s="2"/>
    </row>
    <row r="3" spans="1:12" ht="75" customHeight="1" x14ac:dyDescent="0.45">
      <c r="A3" s="21" t="s">
        <v>194</v>
      </c>
      <c r="B3" s="22"/>
      <c r="C3" s="22"/>
      <c r="D3" s="22"/>
      <c r="E3" s="22"/>
      <c r="F3" s="22"/>
      <c r="G3" s="22"/>
      <c r="H3" s="22"/>
      <c r="I3" s="2"/>
    </row>
    <row r="5" spans="1:12" s="1" customFormat="1" ht="54" x14ac:dyDescent="0.45">
      <c r="A5" s="3" t="s">
        <v>113</v>
      </c>
      <c r="B5" s="3" t="s">
        <v>111</v>
      </c>
      <c r="C5" s="3" t="s">
        <v>60</v>
      </c>
      <c r="D5" s="3" t="s">
        <v>122</v>
      </c>
      <c r="E5" s="3" t="s">
        <v>179</v>
      </c>
      <c r="F5" s="3" t="s">
        <v>0</v>
      </c>
      <c r="G5" s="3" t="s">
        <v>52</v>
      </c>
      <c r="H5" s="3" t="s">
        <v>1</v>
      </c>
      <c r="I5" s="3" t="s">
        <v>56</v>
      </c>
      <c r="J5" s="3" t="s">
        <v>192</v>
      </c>
      <c r="K5" s="3" t="s">
        <v>191</v>
      </c>
      <c r="L5" s="19" t="s">
        <v>195</v>
      </c>
    </row>
    <row r="6" spans="1:12" ht="85.5" x14ac:dyDescent="0.45">
      <c r="A6" s="5" t="s">
        <v>26</v>
      </c>
      <c r="B6" s="5" t="s">
        <v>112</v>
      </c>
      <c r="C6" s="4"/>
      <c r="D6" s="4">
        <v>2114</v>
      </c>
      <c r="E6" s="5" t="s">
        <v>55</v>
      </c>
      <c r="F6" s="5" t="s">
        <v>26</v>
      </c>
      <c r="G6" s="5" t="s">
        <v>8</v>
      </c>
      <c r="H6" s="5"/>
      <c r="I6" s="5" t="s">
        <v>59</v>
      </c>
      <c r="J6" s="5" t="s">
        <v>172</v>
      </c>
      <c r="K6" s="5" t="s">
        <v>183</v>
      </c>
      <c r="L6" s="17" t="s">
        <v>196</v>
      </c>
    </row>
    <row r="7" spans="1:12" ht="114" x14ac:dyDescent="0.45">
      <c r="A7" s="5" t="s">
        <v>55</v>
      </c>
      <c r="B7" s="5" t="s">
        <v>110</v>
      </c>
      <c r="C7" s="4"/>
      <c r="D7" s="4">
        <v>1590</v>
      </c>
      <c r="E7" s="5" t="s">
        <v>55</v>
      </c>
      <c r="F7" s="5" t="s">
        <v>7</v>
      </c>
      <c r="G7" s="5" t="s">
        <v>9</v>
      </c>
      <c r="H7" s="5"/>
      <c r="I7" s="5" t="s">
        <v>58</v>
      </c>
      <c r="J7" s="5" t="s">
        <v>171</v>
      </c>
      <c r="K7" s="5"/>
      <c r="L7" s="5" t="s">
        <v>196</v>
      </c>
    </row>
    <row r="8" spans="1:12" ht="42.75" x14ac:dyDescent="0.45">
      <c r="A8" s="5" t="s">
        <v>55</v>
      </c>
      <c r="B8" s="5" t="s">
        <v>110</v>
      </c>
      <c r="C8" s="4"/>
      <c r="D8" s="4">
        <v>686</v>
      </c>
      <c r="E8" s="5" t="s">
        <v>55</v>
      </c>
      <c r="F8" s="5" t="s">
        <v>11</v>
      </c>
      <c r="G8" s="5" t="s">
        <v>10</v>
      </c>
      <c r="H8" s="5" t="s">
        <v>11</v>
      </c>
      <c r="I8" s="5" t="s">
        <v>13</v>
      </c>
      <c r="J8" s="5" t="s">
        <v>173</v>
      </c>
      <c r="K8" s="5"/>
      <c r="L8" s="5" t="s">
        <v>196</v>
      </c>
    </row>
    <row r="9" spans="1:12" ht="144" customHeight="1" x14ac:dyDescent="0.45">
      <c r="A9" s="5" t="s">
        <v>55</v>
      </c>
      <c r="B9" s="5" t="s">
        <v>110</v>
      </c>
      <c r="C9" s="4">
        <f>+D6+D7+D8+Table1[[#This Row],[Electorate]]</f>
        <v>6826</v>
      </c>
      <c r="D9" s="4">
        <v>2436</v>
      </c>
      <c r="E9" s="5" t="s">
        <v>55</v>
      </c>
      <c r="F9" s="5" t="s">
        <v>6</v>
      </c>
      <c r="G9" s="5" t="s">
        <v>57</v>
      </c>
      <c r="H9" s="5"/>
      <c r="I9" s="5" t="s">
        <v>12</v>
      </c>
      <c r="J9" s="5" t="s">
        <v>161</v>
      </c>
      <c r="K9" s="5"/>
      <c r="L9" s="5" t="s">
        <v>196</v>
      </c>
    </row>
    <row r="10" spans="1:12" ht="99.75" x14ac:dyDescent="0.45">
      <c r="A10" s="7" t="s">
        <v>61</v>
      </c>
      <c r="B10" s="7" t="s">
        <v>114</v>
      </c>
      <c r="C10" s="6"/>
      <c r="D10" s="6">
        <v>2869</v>
      </c>
      <c r="E10" s="7" t="s">
        <v>61</v>
      </c>
      <c r="F10" s="7" t="s">
        <v>66</v>
      </c>
      <c r="G10" s="7" t="s">
        <v>62</v>
      </c>
      <c r="H10" s="7"/>
      <c r="I10" s="7" t="s">
        <v>69</v>
      </c>
      <c r="J10" s="7" t="s">
        <v>162</v>
      </c>
      <c r="K10" s="7"/>
      <c r="L10" s="7" t="s">
        <v>196</v>
      </c>
    </row>
    <row r="11" spans="1:12" ht="123.75" customHeight="1" x14ac:dyDescent="0.45">
      <c r="A11" s="7" t="s">
        <v>115</v>
      </c>
      <c r="B11" s="7" t="s">
        <v>116</v>
      </c>
      <c r="C11" s="6"/>
      <c r="D11" s="6">
        <v>1605</v>
      </c>
      <c r="E11" s="7" t="s">
        <v>61</v>
      </c>
      <c r="F11" s="7" t="s">
        <v>67</v>
      </c>
      <c r="G11" s="7" t="s">
        <v>63</v>
      </c>
      <c r="H11" s="7"/>
      <c r="I11" s="7" t="s">
        <v>70</v>
      </c>
      <c r="J11" s="7" t="s">
        <v>163</v>
      </c>
      <c r="K11" s="7"/>
      <c r="L11" s="7" t="s">
        <v>196</v>
      </c>
    </row>
    <row r="12" spans="1:12" ht="85.5" x14ac:dyDescent="0.45">
      <c r="A12" s="7" t="s">
        <v>115</v>
      </c>
      <c r="B12" s="7" t="s">
        <v>116</v>
      </c>
      <c r="C12" s="8"/>
      <c r="D12" s="6">
        <v>1724</v>
      </c>
      <c r="E12" s="7" t="s">
        <v>61</v>
      </c>
      <c r="F12" s="7" t="s">
        <v>68</v>
      </c>
      <c r="G12" s="7" t="s">
        <v>64</v>
      </c>
      <c r="H12" s="7"/>
      <c r="I12" s="7" t="s">
        <v>15</v>
      </c>
      <c r="J12" s="7" t="s">
        <v>117</v>
      </c>
      <c r="K12" s="7"/>
      <c r="L12" s="7" t="s">
        <v>196</v>
      </c>
    </row>
    <row r="13" spans="1:12" ht="85.5" x14ac:dyDescent="0.45">
      <c r="A13" s="7" t="s">
        <v>61</v>
      </c>
      <c r="B13" s="7" t="s">
        <v>114</v>
      </c>
      <c r="C13" s="6">
        <f>+D10+D11+D12+Table1[[#This Row],[Electorate]]</f>
        <v>7657</v>
      </c>
      <c r="D13" s="6">
        <v>1459</v>
      </c>
      <c r="E13" s="7" t="s">
        <v>61</v>
      </c>
      <c r="F13" s="7" t="s">
        <v>14</v>
      </c>
      <c r="G13" s="7" t="s">
        <v>65</v>
      </c>
      <c r="H13" s="7"/>
      <c r="I13" s="7" t="s">
        <v>71</v>
      </c>
      <c r="J13" s="7" t="s">
        <v>118</v>
      </c>
      <c r="K13" s="7"/>
      <c r="L13" s="7" t="s">
        <v>196</v>
      </c>
    </row>
    <row r="14" spans="1:12" ht="99.75" x14ac:dyDescent="0.45">
      <c r="A14" s="5" t="s">
        <v>119</v>
      </c>
      <c r="B14" s="11" t="s">
        <v>121</v>
      </c>
      <c r="C14" s="9"/>
      <c r="D14" s="4">
        <v>2757</v>
      </c>
      <c r="E14" s="5" t="s">
        <v>16</v>
      </c>
      <c r="F14" s="5" t="s">
        <v>73</v>
      </c>
      <c r="G14" s="5" t="s">
        <v>19</v>
      </c>
      <c r="H14" s="5"/>
      <c r="I14" s="5" t="s">
        <v>5</v>
      </c>
      <c r="J14" s="5" t="s">
        <v>164</v>
      </c>
      <c r="K14" s="5" t="s">
        <v>184</v>
      </c>
      <c r="L14" s="5" t="s">
        <v>197</v>
      </c>
    </row>
    <row r="15" spans="1:12" ht="114" x14ac:dyDescent="0.45">
      <c r="A15" s="5" t="s">
        <v>16</v>
      </c>
      <c r="B15" s="11" t="s">
        <v>120</v>
      </c>
      <c r="C15" s="9"/>
      <c r="D15" s="4">
        <v>1200</v>
      </c>
      <c r="E15" s="5" t="s">
        <v>16</v>
      </c>
      <c r="F15" s="5" t="s">
        <v>17</v>
      </c>
      <c r="G15" s="5" t="s">
        <v>20</v>
      </c>
      <c r="H15" s="5"/>
      <c r="I15" s="5" t="s">
        <v>181</v>
      </c>
      <c r="J15" s="5" t="s">
        <v>166</v>
      </c>
      <c r="K15" s="5"/>
      <c r="L15" s="5" t="s">
        <v>196</v>
      </c>
    </row>
    <row r="16" spans="1:12" ht="132.75" customHeight="1" x14ac:dyDescent="0.45">
      <c r="A16" s="5" t="s">
        <v>16</v>
      </c>
      <c r="B16" s="11" t="s">
        <v>120</v>
      </c>
      <c r="C16" s="9"/>
      <c r="D16" s="4">
        <v>1915</v>
      </c>
      <c r="E16" s="5" t="s">
        <v>16</v>
      </c>
      <c r="F16" s="5" t="s">
        <v>18</v>
      </c>
      <c r="G16" s="5" t="s">
        <v>21</v>
      </c>
      <c r="H16" s="5"/>
      <c r="I16" s="5" t="s">
        <v>22</v>
      </c>
      <c r="J16" s="5" t="s">
        <v>167</v>
      </c>
      <c r="K16" s="5"/>
      <c r="L16" s="5" t="s">
        <v>196</v>
      </c>
    </row>
    <row r="17" spans="1:12" ht="129.75" customHeight="1" x14ac:dyDescent="0.45">
      <c r="A17" s="5" t="s">
        <v>16</v>
      </c>
      <c r="B17" s="11" t="s">
        <v>120</v>
      </c>
      <c r="C17" s="4">
        <f>+D14+D15+D16+Table1[[#This Row],[Electorate]]</f>
        <v>6902</v>
      </c>
      <c r="D17" s="4">
        <v>1030</v>
      </c>
      <c r="E17" s="5" t="s">
        <v>16</v>
      </c>
      <c r="F17" s="5" t="s">
        <v>74</v>
      </c>
      <c r="G17" s="5" t="s">
        <v>72</v>
      </c>
      <c r="H17" s="5"/>
      <c r="I17" s="5" t="s">
        <v>23</v>
      </c>
      <c r="J17" s="5" t="s">
        <v>165</v>
      </c>
      <c r="K17" s="5"/>
      <c r="L17" s="5" t="s">
        <v>196</v>
      </c>
    </row>
    <row r="18" spans="1:12" ht="110.45" customHeight="1" x14ac:dyDescent="0.45">
      <c r="A18" s="7" t="s">
        <v>123</v>
      </c>
      <c r="B18" s="7" t="s">
        <v>126</v>
      </c>
      <c r="C18" s="6"/>
      <c r="D18" s="6">
        <v>1638</v>
      </c>
      <c r="E18" s="7" t="s">
        <v>75</v>
      </c>
      <c r="F18" s="7" t="s">
        <v>76</v>
      </c>
      <c r="G18" s="7" t="s">
        <v>79</v>
      </c>
      <c r="H18" s="7"/>
      <c r="I18" s="7" t="s">
        <v>4</v>
      </c>
      <c r="J18" s="7" t="s">
        <v>169</v>
      </c>
      <c r="K18" s="7"/>
      <c r="L18" s="7" t="s">
        <v>196</v>
      </c>
    </row>
    <row r="19" spans="1:12" ht="71.25" x14ac:dyDescent="0.45">
      <c r="A19" s="7" t="s">
        <v>78</v>
      </c>
      <c r="B19" s="7" t="s">
        <v>125</v>
      </c>
      <c r="C19" s="6"/>
      <c r="D19" s="6">
        <v>1471</v>
      </c>
      <c r="E19" s="7" t="s">
        <v>75</v>
      </c>
      <c r="F19" s="7" t="s">
        <v>77</v>
      </c>
      <c r="G19" s="7" t="s">
        <v>80</v>
      </c>
      <c r="H19" s="7"/>
      <c r="I19" s="7" t="s">
        <v>38</v>
      </c>
      <c r="J19" s="7" t="s">
        <v>168</v>
      </c>
      <c r="K19" s="7"/>
      <c r="L19" s="7" t="s">
        <v>196</v>
      </c>
    </row>
    <row r="20" spans="1:12" ht="71.25" x14ac:dyDescent="0.45">
      <c r="A20" s="7" t="s">
        <v>78</v>
      </c>
      <c r="B20" s="7" t="s">
        <v>125</v>
      </c>
      <c r="C20" s="6"/>
      <c r="D20" s="6">
        <v>1763</v>
      </c>
      <c r="E20" s="7" t="s">
        <v>75</v>
      </c>
      <c r="F20" s="7" t="s">
        <v>78</v>
      </c>
      <c r="G20" s="7" t="s">
        <v>81</v>
      </c>
      <c r="H20" s="7"/>
      <c r="I20" s="7" t="s">
        <v>83</v>
      </c>
      <c r="J20" s="7" t="s">
        <v>128</v>
      </c>
      <c r="K20" s="7"/>
      <c r="L20" s="7" t="s">
        <v>196</v>
      </c>
    </row>
    <row r="21" spans="1:12" ht="164.25" customHeight="1" x14ac:dyDescent="0.45">
      <c r="A21" s="7" t="s">
        <v>124</v>
      </c>
      <c r="B21" s="7" t="s">
        <v>127</v>
      </c>
      <c r="C21" s="6">
        <f>+D18+D19+D20+Table1[[#This Row],[Electorate]]</f>
        <v>7361</v>
      </c>
      <c r="D21" s="6">
        <v>2489</v>
      </c>
      <c r="E21" s="7" t="s">
        <v>75</v>
      </c>
      <c r="F21" s="7" t="s">
        <v>30</v>
      </c>
      <c r="G21" s="7" t="s">
        <v>82</v>
      </c>
      <c r="H21" s="7"/>
      <c r="I21" s="7" t="s">
        <v>84</v>
      </c>
      <c r="J21" s="7" t="s">
        <v>178</v>
      </c>
      <c r="K21" s="7" t="s">
        <v>190</v>
      </c>
      <c r="L21" s="7" t="s">
        <v>196</v>
      </c>
    </row>
    <row r="22" spans="1:12" ht="154.5" customHeight="1" x14ac:dyDescent="0.45">
      <c r="A22" s="11" t="s">
        <v>54</v>
      </c>
      <c r="B22" s="11" t="s">
        <v>129</v>
      </c>
      <c r="C22" s="10"/>
      <c r="D22" s="4">
        <v>3656</v>
      </c>
      <c r="E22" s="11" t="s">
        <v>54</v>
      </c>
      <c r="F22" s="11" t="s">
        <v>85</v>
      </c>
      <c r="G22" s="11" t="s">
        <v>36</v>
      </c>
      <c r="H22" s="11"/>
      <c r="I22" s="11" t="s">
        <v>34</v>
      </c>
      <c r="J22" s="5" t="s">
        <v>170</v>
      </c>
      <c r="K22" s="5"/>
      <c r="L22" s="5" t="s">
        <v>196</v>
      </c>
    </row>
    <row r="23" spans="1:12" ht="123" customHeight="1" x14ac:dyDescent="0.45">
      <c r="A23" s="11" t="s">
        <v>54</v>
      </c>
      <c r="B23" s="11" t="s">
        <v>129</v>
      </c>
      <c r="C23" s="4"/>
      <c r="D23" s="4">
        <v>1470</v>
      </c>
      <c r="E23" s="11" t="s">
        <v>54</v>
      </c>
      <c r="F23" s="11" t="s">
        <v>32</v>
      </c>
      <c r="G23" s="11" t="s">
        <v>37</v>
      </c>
      <c r="H23" s="11"/>
      <c r="I23" s="11" t="s">
        <v>35</v>
      </c>
      <c r="J23" s="5" t="s">
        <v>133</v>
      </c>
      <c r="K23" s="5"/>
      <c r="L23" s="5" t="s">
        <v>196</v>
      </c>
    </row>
    <row r="24" spans="1:12" ht="206.25" customHeight="1" x14ac:dyDescent="0.45">
      <c r="A24" s="11" t="s">
        <v>130</v>
      </c>
      <c r="B24" s="11" t="s">
        <v>132</v>
      </c>
      <c r="C24" s="4"/>
      <c r="D24" s="4">
        <v>2113</v>
      </c>
      <c r="E24" s="11" t="s">
        <v>54</v>
      </c>
      <c r="F24" s="11" t="s">
        <v>33</v>
      </c>
      <c r="G24" s="11" t="s">
        <v>185</v>
      </c>
      <c r="H24" s="11"/>
      <c r="I24" s="11" t="s">
        <v>199</v>
      </c>
      <c r="J24" s="5" t="s">
        <v>174</v>
      </c>
      <c r="K24" s="5" t="s">
        <v>190</v>
      </c>
      <c r="L24" s="5" t="s">
        <v>196</v>
      </c>
    </row>
    <row r="25" spans="1:12" ht="134.25" customHeight="1" x14ac:dyDescent="0.45">
      <c r="A25" s="11" t="s">
        <v>30</v>
      </c>
      <c r="B25" s="11" t="s">
        <v>131</v>
      </c>
      <c r="C25" s="4">
        <f>+D22+D23+D24+Table1[[#This Row],[Electorate]]</f>
        <v>7239</v>
      </c>
      <c r="D25" s="4">
        <v>0</v>
      </c>
      <c r="E25" s="11" t="s">
        <v>54</v>
      </c>
      <c r="F25" s="11" t="s">
        <v>86</v>
      </c>
      <c r="G25" s="11" t="s">
        <v>186</v>
      </c>
      <c r="H25" s="11"/>
      <c r="I25" s="11"/>
      <c r="J25" s="5" t="s">
        <v>134</v>
      </c>
      <c r="K25" s="5"/>
      <c r="L25" s="5" t="s">
        <v>198</v>
      </c>
    </row>
    <row r="26" spans="1:12" ht="85.5" x14ac:dyDescent="0.45">
      <c r="A26" s="12" t="s">
        <v>135</v>
      </c>
      <c r="B26" s="12" t="s">
        <v>136</v>
      </c>
      <c r="C26" s="6"/>
      <c r="D26" s="6">
        <v>2125</v>
      </c>
      <c r="E26" s="12" t="s">
        <v>91</v>
      </c>
      <c r="F26" s="12" t="s">
        <v>180</v>
      </c>
      <c r="G26" s="12" t="s">
        <v>87</v>
      </c>
      <c r="H26" s="12"/>
      <c r="I26" s="12" t="s">
        <v>40</v>
      </c>
      <c r="J26" s="7" t="s">
        <v>137</v>
      </c>
      <c r="K26" s="7"/>
      <c r="L26" s="7" t="s">
        <v>196</v>
      </c>
    </row>
    <row r="27" spans="1:12" ht="128.25" x14ac:dyDescent="0.45">
      <c r="A27" s="12" t="s">
        <v>135</v>
      </c>
      <c r="B27" s="12" t="s">
        <v>136</v>
      </c>
      <c r="C27" s="6"/>
      <c r="D27" s="6">
        <v>1813</v>
      </c>
      <c r="E27" s="12" t="s">
        <v>91</v>
      </c>
      <c r="F27" s="12" t="s">
        <v>39</v>
      </c>
      <c r="G27" s="12" t="s">
        <v>88</v>
      </c>
      <c r="H27" s="12"/>
      <c r="I27" s="12" t="s">
        <v>41</v>
      </c>
      <c r="J27" s="7" t="s">
        <v>138</v>
      </c>
      <c r="K27" s="7"/>
      <c r="L27" s="7" t="s">
        <v>196</v>
      </c>
    </row>
    <row r="28" spans="1:12" ht="285.75" customHeight="1" x14ac:dyDescent="0.45">
      <c r="A28" s="12" t="s">
        <v>30</v>
      </c>
      <c r="B28" s="12" t="s">
        <v>131</v>
      </c>
      <c r="C28" s="6">
        <f>+D26+D27+Table1[[#This Row],[Electorate]]</f>
        <v>7538</v>
      </c>
      <c r="D28" s="6">
        <v>3600</v>
      </c>
      <c r="E28" s="12" t="s">
        <v>91</v>
      </c>
      <c r="F28" s="12" t="s">
        <v>2</v>
      </c>
      <c r="G28" s="12" t="s">
        <v>89</v>
      </c>
      <c r="H28" s="12"/>
      <c r="I28" s="12" t="s">
        <v>31</v>
      </c>
      <c r="J28" s="7" t="s">
        <v>139</v>
      </c>
      <c r="K28" s="7" t="s">
        <v>190</v>
      </c>
      <c r="L28" s="7" t="s">
        <v>196</v>
      </c>
    </row>
    <row r="29" spans="1:12" ht="99.75" x14ac:dyDescent="0.45">
      <c r="A29" s="11" t="s">
        <v>123</v>
      </c>
      <c r="B29" s="11" t="s">
        <v>126</v>
      </c>
      <c r="C29" s="10"/>
      <c r="D29" s="4">
        <v>308</v>
      </c>
      <c r="E29" s="11" t="s">
        <v>90</v>
      </c>
      <c r="F29" s="11" t="s">
        <v>92</v>
      </c>
      <c r="G29" s="11" t="s">
        <v>95</v>
      </c>
      <c r="H29" s="11"/>
      <c r="I29" s="11" t="s">
        <v>97</v>
      </c>
      <c r="J29" s="5" t="s">
        <v>175</v>
      </c>
      <c r="K29" s="5"/>
      <c r="L29" s="5" t="s">
        <v>196</v>
      </c>
    </row>
    <row r="30" spans="1:12" ht="99.75" x14ac:dyDescent="0.45">
      <c r="A30" s="11" t="s">
        <v>140</v>
      </c>
      <c r="B30" s="11" t="s">
        <v>142</v>
      </c>
      <c r="C30" s="4"/>
      <c r="D30" s="4">
        <v>2001</v>
      </c>
      <c r="E30" s="11" t="s">
        <v>90</v>
      </c>
      <c r="F30" s="11" t="s">
        <v>3</v>
      </c>
      <c r="G30" s="11" t="s">
        <v>187</v>
      </c>
      <c r="H30" s="11"/>
      <c r="I30" s="11" t="s">
        <v>25</v>
      </c>
      <c r="J30" s="5" t="s">
        <v>144</v>
      </c>
      <c r="K30" s="5"/>
      <c r="L30" s="5" t="s">
        <v>196</v>
      </c>
    </row>
    <row r="31" spans="1:12" ht="150.75" customHeight="1" x14ac:dyDescent="0.45">
      <c r="A31" s="11" t="s">
        <v>140</v>
      </c>
      <c r="B31" s="11" t="s">
        <v>142</v>
      </c>
      <c r="C31" s="10"/>
      <c r="D31" s="4">
        <v>2940</v>
      </c>
      <c r="E31" s="11" t="s">
        <v>90</v>
      </c>
      <c r="F31" s="11" t="s">
        <v>93</v>
      </c>
      <c r="G31" s="11" t="s">
        <v>188</v>
      </c>
      <c r="H31" s="11"/>
      <c r="I31" s="11" t="s">
        <v>98</v>
      </c>
      <c r="J31" s="5" t="s">
        <v>145</v>
      </c>
      <c r="K31" s="5"/>
      <c r="L31" s="5" t="s">
        <v>196</v>
      </c>
    </row>
    <row r="32" spans="1:12" ht="156.75" customHeight="1" x14ac:dyDescent="0.45">
      <c r="A32" s="11" t="s">
        <v>141</v>
      </c>
      <c r="B32" s="11" t="s">
        <v>143</v>
      </c>
      <c r="C32" s="4">
        <f>+D29+D30+D31+Table1[[#This Row],[Electorate]]</f>
        <v>7020</v>
      </c>
      <c r="D32" s="4">
        <v>1771</v>
      </c>
      <c r="E32" s="11" t="s">
        <v>90</v>
      </c>
      <c r="F32" s="11" t="s">
        <v>94</v>
      </c>
      <c r="G32" s="11" t="s">
        <v>96</v>
      </c>
      <c r="H32" s="11"/>
      <c r="I32" s="11" t="s">
        <v>24</v>
      </c>
      <c r="J32" s="5" t="s">
        <v>152</v>
      </c>
      <c r="K32" s="5"/>
      <c r="L32" s="5" t="s">
        <v>196</v>
      </c>
    </row>
    <row r="33" spans="1:12" ht="270" customHeight="1" x14ac:dyDescent="0.45">
      <c r="A33" s="12" t="s">
        <v>146</v>
      </c>
      <c r="B33" s="12" t="s">
        <v>148</v>
      </c>
      <c r="C33" s="13"/>
      <c r="D33" s="6">
        <v>2290</v>
      </c>
      <c r="E33" s="12" t="s">
        <v>99</v>
      </c>
      <c r="F33" s="12" t="s">
        <v>100</v>
      </c>
      <c r="G33" s="12" t="s">
        <v>101</v>
      </c>
      <c r="H33" s="12"/>
      <c r="I33" s="12" t="s">
        <v>104</v>
      </c>
      <c r="J33" s="7" t="s">
        <v>151</v>
      </c>
      <c r="K33" s="7" t="s">
        <v>193</v>
      </c>
      <c r="L33" s="7" t="s">
        <v>196</v>
      </c>
    </row>
    <row r="34" spans="1:12" ht="128.25" x14ac:dyDescent="0.45">
      <c r="A34" s="12" t="s">
        <v>146</v>
      </c>
      <c r="B34" s="12" t="s">
        <v>148</v>
      </c>
      <c r="C34" s="13"/>
      <c r="D34" s="6">
        <v>2545</v>
      </c>
      <c r="E34" s="12" t="s">
        <v>99</v>
      </c>
      <c r="F34" s="12" t="s">
        <v>42</v>
      </c>
      <c r="G34" s="12" t="s">
        <v>102</v>
      </c>
      <c r="H34" s="12"/>
      <c r="I34" s="12" t="s">
        <v>43</v>
      </c>
      <c r="J34" s="7" t="s">
        <v>153</v>
      </c>
      <c r="K34" s="7"/>
      <c r="L34" s="7" t="s">
        <v>196</v>
      </c>
    </row>
    <row r="35" spans="1:12" ht="153" customHeight="1" x14ac:dyDescent="0.45">
      <c r="A35" s="12" t="s">
        <v>26</v>
      </c>
      <c r="B35" s="12" t="s">
        <v>149</v>
      </c>
      <c r="C35" s="6"/>
      <c r="D35" s="6">
        <v>1444</v>
      </c>
      <c r="E35" s="12" t="s">
        <v>99</v>
      </c>
      <c r="F35" s="12" t="s">
        <v>27</v>
      </c>
      <c r="G35" s="12" t="s">
        <v>103</v>
      </c>
      <c r="H35" s="12"/>
      <c r="I35" s="12" t="s">
        <v>53</v>
      </c>
      <c r="J35" s="7" t="s">
        <v>154</v>
      </c>
      <c r="K35" s="7"/>
      <c r="L35" s="7" t="s">
        <v>196</v>
      </c>
    </row>
    <row r="36" spans="1:12" ht="171" x14ac:dyDescent="0.45">
      <c r="A36" s="14" t="s">
        <v>147</v>
      </c>
      <c r="B36" s="12" t="s">
        <v>150</v>
      </c>
      <c r="C36" s="6">
        <f>+D33+D34+D35+Table1[[#This Row],[Electorate]]</f>
        <v>7095</v>
      </c>
      <c r="D36" s="6">
        <v>816</v>
      </c>
      <c r="E36" s="12" t="s">
        <v>99</v>
      </c>
      <c r="F36" s="12" t="s">
        <v>28</v>
      </c>
      <c r="G36" s="12" t="s">
        <v>189</v>
      </c>
      <c r="H36" s="12"/>
      <c r="I36" s="12" t="s">
        <v>29</v>
      </c>
      <c r="J36" s="7" t="s">
        <v>155</v>
      </c>
      <c r="K36" s="7"/>
      <c r="L36" s="7" t="s">
        <v>196</v>
      </c>
    </row>
    <row r="37" spans="1:12" ht="138" customHeight="1" x14ac:dyDescent="0.45">
      <c r="A37" s="11" t="s">
        <v>44</v>
      </c>
      <c r="B37" s="11" t="s">
        <v>157</v>
      </c>
      <c r="C37" s="10"/>
      <c r="D37" s="4">
        <v>2699</v>
      </c>
      <c r="E37" s="15" t="s">
        <v>44</v>
      </c>
      <c r="F37" s="11" t="s">
        <v>45</v>
      </c>
      <c r="G37" s="11" t="s">
        <v>47</v>
      </c>
      <c r="H37" s="11"/>
      <c r="I37" s="11" t="s">
        <v>50</v>
      </c>
      <c r="J37" s="5" t="s">
        <v>159</v>
      </c>
      <c r="K37" s="5"/>
      <c r="L37" s="5" t="s">
        <v>196</v>
      </c>
    </row>
    <row r="38" spans="1:12" ht="204.75" customHeight="1" x14ac:dyDescent="0.45">
      <c r="A38" s="11" t="s">
        <v>44</v>
      </c>
      <c r="B38" s="11" t="s">
        <v>157</v>
      </c>
      <c r="C38" s="4"/>
      <c r="D38" s="4">
        <v>1469</v>
      </c>
      <c r="E38" s="15" t="s">
        <v>44</v>
      </c>
      <c r="F38" s="11" t="s">
        <v>105</v>
      </c>
      <c r="G38" s="11" t="s">
        <v>48</v>
      </c>
      <c r="H38" s="11"/>
      <c r="I38" s="11" t="s">
        <v>108</v>
      </c>
      <c r="J38" s="5" t="s">
        <v>176</v>
      </c>
      <c r="K38" s="5"/>
      <c r="L38" s="5" t="s">
        <v>196</v>
      </c>
    </row>
    <row r="39" spans="1:12" ht="114" x14ac:dyDescent="0.45">
      <c r="A39" s="11" t="s">
        <v>44</v>
      </c>
      <c r="B39" s="11" t="s">
        <v>157</v>
      </c>
      <c r="C39" s="10"/>
      <c r="D39" s="4">
        <v>1642</v>
      </c>
      <c r="E39" s="15" t="s">
        <v>44</v>
      </c>
      <c r="F39" s="11" t="s">
        <v>46</v>
      </c>
      <c r="G39" s="11" t="s">
        <v>49</v>
      </c>
      <c r="H39" s="11"/>
      <c r="I39" s="11" t="s">
        <v>51</v>
      </c>
      <c r="J39" s="5" t="s">
        <v>160</v>
      </c>
      <c r="K39" s="5"/>
      <c r="L39" s="5" t="s">
        <v>196</v>
      </c>
    </row>
    <row r="40" spans="1:12" ht="128.25" x14ac:dyDescent="0.45">
      <c r="A40" s="11" t="s">
        <v>156</v>
      </c>
      <c r="B40" s="11" t="s">
        <v>158</v>
      </c>
      <c r="C40" s="4">
        <f>+D37+D38+D39+Table1[[#This Row],[Electorate]]</f>
        <v>6784</v>
      </c>
      <c r="D40" s="4">
        <v>974</v>
      </c>
      <c r="E40" s="15" t="s">
        <v>44</v>
      </c>
      <c r="F40" s="16" t="s">
        <v>106</v>
      </c>
      <c r="G40" s="16" t="s">
        <v>107</v>
      </c>
      <c r="H40" s="16"/>
      <c r="I40" s="16" t="s">
        <v>109</v>
      </c>
      <c r="J40" s="5" t="s">
        <v>177</v>
      </c>
      <c r="K40" s="5"/>
      <c r="L40" s="18" t="s">
        <v>196</v>
      </c>
    </row>
  </sheetData>
  <mergeCells count="2">
    <mergeCell ref="A2:H2"/>
    <mergeCell ref="A3:H3"/>
  </mergeCells>
  <pageMargins left="0.7" right="0.7" top="0.75" bottom="0.75" header="0.3" footer="0.3"/>
  <pageSetup paperSize="8" scale="9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Webber</dc:creator>
  <cp:lastModifiedBy>Darren Whitney</cp:lastModifiedBy>
  <cp:lastPrinted>2023-10-04T08:51:46Z</cp:lastPrinted>
  <dcterms:created xsi:type="dcterms:W3CDTF">2019-06-03T14:42:27Z</dcterms:created>
  <dcterms:modified xsi:type="dcterms:W3CDTF">2023-12-28T11:28:26Z</dcterms:modified>
</cp:coreProperties>
</file>